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75" windowWidth="17100" windowHeight="10875"/>
  </bookViews>
  <sheets>
    <sheet name="Отчет" sheetId="1" r:id="rId1"/>
  </sheets>
  <calcPr calcId="125725"/>
</workbook>
</file>

<file path=xl/calcChain.xml><?xml version="1.0" encoding="utf-8"?>
<calcChain xmlns="http://schemas.openxmlformats.org/spreadsheetml/2006/main">
  <c r="Q8" i="1"/>
  <c r="P8"/>
  <c r="O8"/>
  <c r="N8"/>
  <c r="M8"/>
  <c r="L8"/>
  <c r="K8"/>
  <c r="J8"/>
  <c r="I8"/>
  <c r="H8"/>
  <c r="G8"/>
  <c r="F8"/>
  <c r="E8"/>
  <c r="D8"/>
  <c r="C8"/>
  <c r="B8"/>
  <c r="A8"/>
</calcChain>
</file>

<file path=xl/sharedStrings.xml><?xml version="1.0" encoding="utf-8"?>
<sst xmlns="http://schemas.openxmlformats.org/spreadsheetml/2006/main" count="82" uniqueCount="66">
  <si>
    <t>Отчет № 9. 27.07.2017 10:04:49</t>
  </si>
  <si>
    <t>Сведения о поступлении и расходовании средств избирательных фондов кандидатов (кросс-таблица на основании первых финансовых отчетов)
 </t>
  </si>
  <si>
    <t>Выборы депутатов Думы Североуральского городского округа шестого созыва</t>
  </si>
  <si>
    <t>Североуральская городская территориальная избирательная комиссия</t>
  </si>
  <si>
    <t>Округ №4 (№ 4)</t>
  </si>
  <si>
    <t>По состоянию на 28.07.2017</t>
  </si>
  <si>
    <t>В руб.</t>
  </si>
  <si>
    <t>1</t>
  </si>
  <si>
    <t>Поступило средств в избирательный фонд, всего</t>
  </si>
  <si>
    <t/>
  </si>
  <si>
    <t>в том числе</t>
  </si>
  <si>
    <t>1.1</t>
  </si>
  <si>
    <t>Поступило средств в установленном порядке для формирования избирательного фонда</t>
  </si>
  <si>
    <t>из них</t>
  </si>
  <si>
    <t>1.1.1</t>
  </si>
  <si>
    <t>Собственные средства кандидата</t>
  </si>
  <si>
    <t>1.1.2</t>
  </si>
  <si>
    <t>Средства, выделенные кандидату выдвинувшим его избирательным объединением</t>
  </si>
  <si>
    <t>1.1.3</t>
  </si>
  <si>
    <t>Добровольные пожертвования граждан</t>
  </si>
  <si>
    <t>1.1.4</t>
  </si>
  <si>
    <t>Добровольные пожертвования юридических лиц</t>
  </si>
  <si>
    <t>1.2</t>
  </si>
  <si>
    <t>Поступило в избирательный фонд денежных средств с нарушением пунктов 6, 8, 9, 10 статьи 73 Избирательного кодекса Свердловской области</t>
  </si>
  <si>
    <t>1.2.1</t>
  </si>
  <si>
    <t>1.2.2</t>
  </si>
  <si>
    <t>1.2.3</t>
  </si>
  <si>
    <t>1.2.4</t>
  </si>
  <si>
    <t>2</t>
  </si>
  <si>
    <t>Возвращено денежных средств из избирательного фонда, всего</t>
  </si>
  <si>
    <t>2.1</t>
  </si>
  <si>
    <t>Перечислено в доход соответствующего местного бюджета</t>
  </si>
  <si>
    <t>2.2</t>
  </si>
  <si>
    <t>Возвращено денежных средств, поступивших с нарушением установленного порядка</t>
  </si>
  <si>
    <t>2.2.1</t>
  </si>
  <si>
    <t>Гражданам, которым запрещено осуществлять пожертвования либо не указавшим обязательные сведения в платежном документе</t>
  </si>
  <si>
    <t>2.2.2</t>
  </si>
  <si>
    <t>Юридическим лицам, которым запрещено осуществлять пожертвования либо не указавшим обязательные сведения в платежном документе</t>
  </si>
  <si>
    <t>2.2.3</t>
  </si>
  <si>
    <t>Средств, поступивших с превышением предельного размера</t>
  </si>
  <si>
    <t>2.3</t>
  </si>
  <si>
    <t>Возвращено денежных средств, поступивших в установленном порядке</t>
  </si>
  <si>
    <t>3</t>
  </si>
  <si>
    <t>Израсходовано средств, всего</t>
  </si>
  <si>
    <t>3.1</t>
  </si>
  <si>
    <t>На организацию сбора подписей в поддержку выдвижения кандидата</t>
  </si>
  <si>
    <t>3.1.1</t>
  </si>
  <si>
    <t>На оплату труда лиц, привлекаемых для сбора подписей избирателей</t>
  </si>
  <si>
    <t>3.1.2</t>
  </si>
  <si>
    <t>На оплату изготовления подписных листов</t>
  </si>
  <si>
    <t>3.2</t>
  </si>
  <si>
    <t>На предвыборную агитацию через организации телерадиовещания</t>
  </si>
  <si>
    <t>3.3</t>
  </si>
  <si>
    <t>На предвыборную агитацию через редакции периодических печатных и сетевых изданий</t>
  </si>
  <si>
    <t>3.4</t>
  </si>
  <si>
    <t>На выпуск и распространение печатных и иных агитационных материалов</t>
  </si>
  <si>
    <t>3.5</t>
  </si>
  <si>
    <t>На проведение публичных массовых мероприятий</t>
  </si>
  <si>
    <t>3.6</t>
  </si>
  <si>
    <t>На оплату работ (услуг) информационного и консультационного характера</t>
  </si>
  <si>
    <t>3.7</t>
  </si>
  <si>
    <t>На оплату других работ (услуг), выполненных (оказанных) юридическими лицами или гражданами РФ по договорам</t>
  </si>
  <si>
    <t>3.8</t>
  </si>
  <si>
    <t>На оплату иных расходов, непосредственно связанных с проведением избирательной кампании</t>
  </si>
  <si>
    <t>4</t>
  </si>
  <si>
    <t>Остаток средств фонда на дату, которая не более чем на три дня предшествует дате сдачи отчета (заверяется выпиской об остатке денежных средств на специальном избирательном счете кандидата)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</si>
</sst>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5F5F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2" fillId="0" borderId="0" xfId="0" applyFont="1" applyAlignment="1">
      <alignment horizontal="right"/>
    </xf>
    <xf numFmtId="49" fontId="2" fillId="0" borderId="0" xfId="0" applyNumberFormat="1" applyFont="1" applyAlignment="1">
      <alignment horizontal="right" vertical="center"/>
    </xf>
    <xf numFmtId="0" fontId="5" fillId="3" borderId="1" xfId="0" applyNumberFormat="1" applyFont="1" applyFill="1" applyBorder="1" applyAlignment="1">
      <alignment horizontal="center" vertical="center" wrapText="1"/>
    </xf>
    <xf numFmtId="0" fontId="6" fillId="3" borderId="1" xfId="0" applyNumberFormat="1" applyFont="1" applyFill="1" applyBorder="1" applyAlignment="1">
      <alignment horizontal="center" vertical="center" textRotation="90" wrapText="1"/>
    </xf>
    <xf numFmtId="0" fontId="1" fillId="0" borderId="0" xfId="0" applyFont="1" applyAlignment="1">
      <alignment horizontal="center" textRotation="90"/>
    </xf>
    <xf numFmtId="0" fontId="5" fillId="3" borderId="1" xfId="0" quotePrefix="1" applyNumberFormat="1" applyFont="1" applyFill="1" applyBorder="1" applyAlignment="1">
      <alignment horizontal="center" vertical="center" wrapText="1"/>
    </xf>
    <xf numFmtId="0" fontId="7" fillId="3" borderId="0" xfId="0" applyFont="1" applyFill="1" applyAlignment="1">
      <alignment horizontal="center"/>
    </xf>
    <xf numFmtId="0" fontId="6" fillId="2" borderId="1" xfId="0" quotePrefix="1" applyNumberFormat="1" applyFont="1" applyFill="1" applyBorder="1" applyAlignment="1">
      <alignment horizontal="center" vertical="center" wrapText="1"/>
    </xf>
    <xf numFmtId="0" fontId="6" fillId="2" borderId="1" xfId="0" applyNumberFormat="1" applyFont="1" applyFill="1" applyBorder="1" applyAlignment="1">
      <alignment horizontal="left" vertical="center" wrapText="1"/>
    </xf>
    <xf numFmtId="0" fontId="6" fillId="2" borderId="1" xfId="0" applyNumberFormat="1" applyFont="1" applyFill="1" applyBorder="1" applyAlignment="1">
      <alignment horizontal="center" vertical="center" wrapText="1"/>
    </xf>
    <xf numFmtId="4" fontId="6" fillId="2" borderId="1" xfId="0" applyNumberFormat="1" applyFont="1" applyFill="1" applyBorder="1" applyAlignment="1">
      <alignment horizontal="right" vertical="center" wrapText="1"/>
    </xf>
    <xf numFmtId="4" fontId="1" fillId="0" borderId="0" xfId="0" applyNumberFormat="1" applyFont="1" applyAlignment="1">
      <alignment horizontal="right"/>
    </xf>
    <xf numFmtId="0" fontId="3" fillId="2" borderId="0" xfId="0" applyFont="1" applyFill="1" applyAlignment="1">
      <alignment horizontal="center" vertical="center" wrapText="1"/>
    </xf>
    <xf numFmtId="49" fontId="4" fillId="0" borderId="0" xfId="0" applyNumberFormat="1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46"/>
  <sheetViews>
    <sheetView tabSelected="1" topLeftCell="A4" workbookViewId="0"/>
  </sheetViews>
  <sheetFormatPr defaultRowHeight="15"/>
  <cols>
    <col min="1" max="1" width="7.5703125" customWidth="1"/>
    <col min="2" max="2" width="38" customWidth="1"/>
    <col min="3" max="3" width="6.28515625" customWidth="1"/>
    <col min="4" max="4" width="9.140625" customWidth="1"/>
    <col min="5" max="16" width="5.7109375" customWidth="1"/>
    <col min="17" max="17" width="8.42578125" customWidth="1"/>
  </cols>
  <sheetData>
    <row r="1" spans="1:17" ht="15" customHeight="1">
      <c r="P1" s="1" t="s">
        <v>0</v>
      </c>
    </row>
    <row r="2" spans="1:17" ht="120.75" customHeight="1">
      <c r="A2" s="13" t="s">
        <v>1</v>
      </c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</row>
    <row r="3" spans="1:17" ht="15.75">
      <c r="A3" s="14" t="s">
        <v>2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</row>
    <row r="4" spans="1:17" ht="15.75">
      <c r="A4" s="14" t="s">
        <v>3</v>
      </c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</row>
    <row r="5" spans="1:17" ht="15.75">
      <c r="A5" s="14" t="s">
        <v>4</v>
      </c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</row>
    <row r="6" spans="1:17">
      <c r="P6" s="2" t="s">
        <v>5</v>
      </c>
    </row>
    <row r="7" spans="1:17">
      <c r="P7" s="2" t="s">
        <v>6</v>
      </c>
    </row>
    <row r="8" spans="1:17" ht="124.5">
      <c r="A8" s="3" t="str">
        <f>"№ строки"</f>
        <v>№ строки</v>
      </c>
      <c r="B8" s="3" t="str">
        <f>"Строка финансового отчета"</f>
        <v>Строка финансового отчета</v>
      </c>
      <c r="C8" s="3" t="str">
        <f>"Шифр строки"</f>
        <v>Шифр строки</v>
      </c>
      <c r="D8" s="3" t="str">
        <f>"Итого по кандидатам"</f>
        <v>Итого по кандидатам</v>
      </c>
      <c r="E8" s="4" t="str">
        <f>"Балбекова Елена Степановна"</f>
        <v>Балбекова Елена Степановна</v>
      </c>
      <c r="F8" s="4" t="str">
        <f>"Бондаренко Иван Валерьевич"</f>
        <v>Бондаренко Иван Валерьевич</v>
      </c>
      <c r="G8" s="4" t="str">
        <f>"Гарибов Олег Ятимович"</f>
        <v>Гарибов Олег Ятимович</v>
      </c>
      <c r="H8" s="4" t="str">
        <f>"Гуськов Павел Анатольевич"</f>
        <v>Гуськов Павел Анатольевич</v>
      </c>
      <c r="I8" s="4" t="str">
        <f>"Золотарев Валерий Леонидович"</f>
        <v>Золотарев Валерий Леонидович</v>
      </c>
      <c r="J8" s="4" t="str">
        <f>"Кыров Андрей Владимирович"</f>
        <v>Кыров Андрей Владимирович</v>
      </c>
      <c r="K8" s="4" t="str">
        <f>"Лыков Юрий Алексеевич"</f>
        <v>Лыков Юрий Алексеевич</v>
      </c>
      <c r="L8" s="4" t="str">
        <f>"Меньшиков Борис Васильевич"</f>
        <v>Меньшиков Борис Васильевич</v>
      </c>
      <c r="M8" s="4" t="str">
        <f>"Овчинников Михаил Николаевич"</f>
        <v>Овчинников Михаил Николаевич</v>
      </c>
      <c r="N8" s="4" t="str">
        <f>"Овчинников Михаил Николаевич"</f>
        <v>Овчинников Михаил Николаевич</v>
      </c>
      <c r="O8" s="4" t="str">
        <f>"Соболь Александр Васильевич"</f>
        <v>Соболь Александр Васильевич</v>
      </c>
      <c r="P8" s="4" t="str">
        <f>"Столяров Николай Владимирович"</f>
        <v>Столяров Николай Владимирович</v>
      </c>
      <c r="Q8" s="5" t="str">
        <f>"Широких Юрий Николаевич"</f>
        <v>Широких Юрий Николаевич</v>
      </c>
    </row>
    <row r="9" spans="1:17">
      <c r="A9" s="6" t="s">
        <v>7</v>
      </c>
      <c r="B9" s="3">
        <v>2</v>
      </c>
      <c r="C9" s="3">
        <v>3</v>
      </c>
      <c r="D9" s="3">
        <v>4</v>
      </c>
      <c r="E9" s="3">
        <v>5</v>
      </c>
      <c r="F9" s="3">
        <v>6</v>
      </c>
      <c r="G9" s="3">
        <v>7</v>
      </c>
      <c r="H9" s="3">
        <v>8</v>
      </c>
      <c r="I9" s="3">
        <v>9</v>
      </c>
      <c r="J9" s="3">
        <v>10</v>
      </c>
      <c r="K9" s="3">
        <v>11</v>
      </c>
      <c r="L9" s="3">
        <v>12</v>
      </c>
      <c r="M9" s="3">
        <v>13</v>
      </c>
      <c r="N9" s="3">
        <v>14</v>
      </c>
      <c r="O9" s="3">
        <v>15</v>
      </c>
      <c r="P9" s="3">
        <v>16</v>
      </c>
      <c r="Q9" s="7">
        <v>17</v>
      </c>
    </row>
    <row r="10" spans="1:17" ht="25.5">
      <c r="A10" s="8" t="s">
        <v>7</v>
      </c>
      <c r="B10" s="9" t="s">
        <v>8</v>
      </c>
      <c r="C10" s="10">
        <v>1</v>
      </c>
      <c r="D10" s="11">
        <v>3150</v>
      </c>
      <c r="E10" s="11">
        <v>0</v>
      </c>
      <c r="F10" s="11">
        <v>800</v>
      </c>
      <c r="G10" s="11">
        <v>0</v>
      </c>
      <c r="H10" s="11">
        <v>0</v>
      </c>
      <c r="I10" s="11">
        <v>500</v>
      </c>
      <c r="J10" s="11">
        <v>0</v>
      </c>
      <c r="K10" s="11">
        <v>0</v>
      </c>
      <c r="L10" s="11">
        <v>0</v>
      </c>
      <c r="M10" s="11">
        <v>500</v>
      </c>
      <c r="N10" s="11">
        <v>500</v>
      </c>
      <c r="O10" s="11">
        <v>0</v>
      </c>
      <c r="P10" s="11">
        <v>350</v>
      </c>
      <c r="Q10" s="12">
        <v>500</v>
      </c>
    </row>
    <row r="11" spans="1:17">
      <c r="A11" s="8" t="s">
        <v>9</v>
      </c>
      <c r="B11" s="10" t="s">
        <v>10</v>
      </c>
      <c r="C11" s="10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12"/>
    </row>
    <row r="12" spans="1:17" ht="25.5">
      <c r="A12" s="8" t="s">
        <v>11</v>
      </c>
      <c r="B12" s="9" t="s">
        <v>12</v>
      </c>
      <c r="C12" s="10">
        <v>2</v>
      </c>
      <c r="D12" s="11">
        <v>3150</v>
      </c>
      <c r="E12" s="11">
        <v>0</v>
      </c>
      <c r="F12" s="11">
        <v>800</v>
      </c>
      <c r="G12" s="11">
        <v>0</v>
      </c>
      <c r="H12" s="11">
        <v>0</v>
      </c>
      <c r="I12" s="11">
        <v>500</v>
      </c>
      <c r="J12" s="11">
        <v>0</v>
      </c>
      <c r="K12" s="11">
        <v>0</v>
      </c>
      <c r="L12" s="11">
        <v>0</v>
      </c>
      <c r="M12" s="11">
        <v>500</v>
      </c>
      <c r="N12" s="11">
        <v>500</v>
      </c>
      <c r="O12" s="11">
        <v>0</v>
      </c>
      <c r="P12" s="11">
        <v>350</v>
      </c>
      <c r="Q12" s="12">
        <v>500</v>
      </c>
    </row>
    <row r="13" spans="1:17">
      <c r="A13" s="8" t="s">
        <v>9</v>
      </c>
      <c r="B13" s="10" t="s">
        <v>13</v>
      </c>
      <c r="C13" s="10"/>
      <c r="D13" s="11"/>
      <c r="E13" s="11"/>
      <c r="F13" s="11"/>
      <c r="G13" s="11"/>
      <c r="H13" s="11"/>
      <c r="I13" s="11"/>
      <c r="J13" s="11"/>
      <c r="K13" s="11"/>
      <c r="L13" s="11"/>
      <c r="M13" s="11"/>
      <c r="N13" s="11"/>
      <c r="O13" s="11"/>
      <c r="P13" s="11"/>
      <c r="Q13" s="12"/>
    </row>
    <row r="14" spans="1:17">
      <c r="A14" s="8" t="s">
        <v>14</v>
      </c>
      <c r="B14" s="9" t="s">
        <v>15</v>
      </c>
      <c r="C14" s="10">
        <v>3</v>
      </c>
      <c r="D14" s="11">
        <v>3150</v>
      </c>
      <c r="E14" s="11">
        <v>0</v>
      </c>
      <c r="F14" s="11">
        <v>800</v>
      </c>
      <c r="G14" s="11">
        <v>0</v>
      </c>
      <c r="H14" s="11">
        <v>0</v>
      </c>
      <c r="I14" s="11">
        <v>500</v>
      </c>
      <c r="J14" s="11">
        <v>0</v>
      </c>
      <c r="K14" s="11">
        <v>0</v>
      </c>
      <c r="L14" s="11">
        <v>0</v>
      </c>
      <c r="M14" s="11">
        <v>500</v>
      </c>
      <c r="N14" s="11">
        <v>500</v>
      </c>
      <c r="O14" s="11">
        <v>0</v>
      </c>
      <c r="P14" s="11">
        <v>350</v>
      </c>
      <c r="Q14" s="12">
        <v>500</v>
      </c>
    </row>
    <row r="15" spans="1:17" ht="38.25">
      <c r="A15" s="8" t="s">
        <v>16</v>
      </c>
      <c r="B15" s="9" t="s">
        <v>17</v>
      </c>
      <c r="C15" s="10">
        <v>4</v>
      </c>
      <c r="D15" s="11">
        <v>0</v>
      </c>
      <c r="E15" s="11">
        <v>0</v>
      </c>
      <c r="F15" s="11">
        <v>0</v>
      </c>
      <c r="G15" s="11">
        <v>0</v>
      </c>
      <c r="H15" s="11">
        <v>0</v>
      </c>
      <c r="I15" s="11">
        <v>0</v>
      </c>
      <c r="J15" s="11">
        <v>0</v>
      </c>
      <c r="K15" s="11">
        <v>0</v>
      </c>
      <c r="L15" s="11">
        <v>0</v>
      </c>
      <c r="M15" s="11">
        <v>0</v>
      </c>
      <c r="N15" s="11">
        <v>0</v>
      </c>
      <c r="O15" s="11">
        <v>0</v>
      </c>
      <c r="P15" s="11">
        <v>0</v>
      </c>
      <c r="Q15" s="12">
        <v>0</v>
      </c>
    </row>
    <row r="16" spans="1:17">
      <c r="A16" s="8" t="s">
        <v>18</v>
      </c>
      <c r="B16" s="9" t="s">
        <v>19</v>
      </c>
      <c r="C16" s="10">
        <v>5</v>
      </c>
      <c r="D16" s="11">
        <v>0</v>
      </c>
      <c r="E16" s="11">
        <v>0</v>
      </c>
      <c r="F16" s="11">
        <v>0</v>
      </c>
      <c r="G16" s="11">
        <v>0</v>
      </c>
      <c r="H16" s="11">
        <v>0</v>
      </c>
      <c r="I16" s="11">
        <v>0</v>
      </c>
      <c r="J16" s="11">
        <v>0</v>
      </c>
      <c r="K16" s="11">
        <v>0</v>
      </c>
      <c r="L16" s="11">
        <v>0</v>
      </c>
      <c r="M16" s="11">
        <v>0</v>
      </c>
      <c r="N16" s="11">
        <v>0</v>
      </c>
      <c r="O16" s="11">
        <v>0</v>
      </c>
      <c r="P16" s="11">
        <v>0</v>
      </c>
      <c r="Q16" s="12">
        <v>0</v>
      </c>
    </row>
    <row r="17" spans="1:17" ht="25.5">
      <c r="A17" s="8" t="s">
        <v>20</v>
      </c>
      <c r="B17" s="9" t="s">
        <v>21</v>
      </c>
      <c r="C17" s="10">
        <v>6</v>
      </c>
      <c r="D17" s="11">
        <v>0</v>
      </c>
      <c r="E17" s="11">
        <v>0</v>
      </c>
      <c r="F17" s="11">
        <v>0</v>
      </c>
      <c r="G17" s="11">
        <v>0</v>
      </c>
      <c r="H17" s="11">
        <v>0</v>
      </c>
      <c r="I17" s="11">
        <v>0</v>
      </c>
      <c r="J17" s="11">
        <v>0</v>
      </c>
      <c r="K17" s="11">
        <v>0</v>
      </c>
      <c r="L17" s="11">
        <v>0</v>
      </c>
      <c r="M17" s="11">
        <v>0</v>
      </c>
      <c r="N17" s="11">
        <v>0</v>
      </c>
      <c r="O17" s="11">
        <v>0</v>
      </c>
      <c r="P17" s="11">
        <v>0</v>
      </c>
      <c r="Q17" s="12">
        <v>0</v>
      </c>
    </row>
    <row r="18" spans="1:17" ht="51">
      <c r="A18" s="8" t="s">
        <v>22</v>
      </c>
      <c r="B18" s="9" t="s">
        <v>23</v>
      </c>
      <c r="C18" s="10">
        <v>7</v>
      </c>
      <c r="D18" s="11">
        <v>0</v>
      </c>
      <c r="E18" s="11">
        <v>0</v>
      </c>
      <c r="F18" s="11">
        <v>0</v>
      </c>
      <c r="G18" s="11">
        <v>0</v>
      </c>
      <c r="H18" s="11">
        <v>0</v>
      </c>
      <c r="I18" s="11">
        <v>0</v>
      </c>
      <c r="J18" s="11">
        <v>0</v>
      </c>
      <c r="K18" s="11">
        <v>0</v>
      </c>
      <c r="L18" s="11">
        <v>0</v>
      </c>
      <c r="M18" s="11">
        <v>0</v>
      </c>
      <c r="N18" s="11">
        <v>0</v>
      </c>
      <c r="O18" s="11">
        <v>0</v>
      </c>
      <c r="P18" s="11">
        <v>0</v>
      </c>
      <c r="Q18" s="12">
        <v>0</v>
      </c>
    </row>
    <row r="19" spans="1:17">
      <c r="A19" s="8" t="s">
        <v>9</v>
      </c>
      <c r="B19" s="10" t="s">
        <v>13</v>
      </c>
      <c r="C19" s="10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  <c r="P19" s="11"/>
      <c r="Q19" s="12"/>
    </row>
    <row r="20" spans="1:17">
      <c r="A20" s="8" t="s">
        <v>24</v>
      </c>
      <c r="B20" s="9" t="s">
        <v>15</v>
      </c>
      <c r="C20" s="10">
        <v>8</v>
      </c>
      <c r="D20" s="11">
        <v>0</v>
      </c>
      <c r="E20" s="11">
        <v>0</v>
      </c>
      <c r="F20" s="11">
        <v>0</v>
      </c>
      <c r="G20" s="11">
        <v>0</v>
      </c>
      <c r="H20" s="11">
        <v>0</v>
      </c>
      <c r="I20" s="11">
        <v>0</v>
      </c>
      <c r="J20" s="11">
        <v>0</v>
      </c>
      <c r="K20" s="11">
        <v>0</v>
      </c>
      <c r="L20" s="11">
        <v>0</v>
      </c>
      <c r="M20" s="11">
        <v>0</v>
      </c>
      <c r="N20" s="11">
        <v>0</v>
      </c>
      <c r="O20" s="11">
        <v>0</v>
      </c>
      <c r="P20" s="11">
        <v>0</v>
      </c>
      <c r="Q20" s="12">
        <v>0</v>
      </c>
    </row>
    <row r="21" spans="1:17" ht="38.25">
      <c r="A21" s="8" t="s">
        <v>25</v>
      </c>
      <c r="B21" s="9" t="s">
        <v>17</v>
      </c>
      <c r="C21" s="10">
        <v>9</v>
      </c>
      <c r="D21" s="11">
        <v>0</v>
      </c>
      <c r="E21" s="11">
        <v>0</v>
      </c>
      <c r="F21" s="11">
        <v>0</v>
      </c>
      <c r="G21" s="11">
        <v>0</v>
      </c>
      <c r="H21" s="11">
        <v>0</v>
      </c>
      <c r="I21" s="11">
        <v>0</v>
      </c>
      <c r="J21" s="11">
        <v>0</v>
      </c>
      <c r="K21" s="11">
        <v>0</v>
      </c>
      <c r="L21" s="11">
        <v>0</v>
      </c>
      <c r="M21" s="11">
        <v>0</v>
      </c>
      <c r="N21" s="11">
        <v>0</v>
      </c>
      <c r="O21" s="11">
        <v>0</v>
      </c>
      <c r="P21" s="11">
        <v>0</v>
      </c>
      <c r="Q21" s="12">
        <v>0</v>
      </c>
    </row>
    <row r="22" spans="1:17">
      <c r="A22" s="8" t="s">
        <v>26</v>
      </c>
      <c r="B22" s="9" t="s">
        <v>19</v>
      </c>
      <c r="C22" s="10">
        <v>10</v>
      </c>
      <c r="D22" s="11">
        <v>0</v>
      </c>
      <c r="E22" s="11">
        <v>0</v>
      </c>
      <c r="F22" s="11">
        <v>0</v>
      </c>
      <c r="G22" s="11">
        <v>0</v>
      </c>
      <c r="H22" s="11">
        <v>0</v>
      </c>
      <c r="I22" s="11">
        <v>0</v>
      </c>
      <c r="J22" s="11">
        <v>0</v>
      </c>
      <c r="K22" s="11">
        <v>0</v>
      </c>
      <c r="L22" s="11">
        <v>0</v>
      </c>
      <c r="M22" s="11">
        <v>0</v>
      </c>
      <c r="N22" s="11">
        <v>0</v>
      </c>
      <c r="O22" s="11">
        <v>0</v>
      </c>
      <c r="P22" s="11">
        <v>0</v>
      </c>
      <c r="Q22" s="12">
        <v>0</v>
      </c>
    </row>
    <row r="23" spans="1:17" ht="25.5">
      <c r="A23" s="8" t="s">
        <v>27</v>
      </c>
      <c r="B23" s="9" t="s">
        <v>21</v>
      </c>
      <c r="C23" s="10">
        <v>11</v>
      </c>
      <c r="D23" s="11">
        <v>0</v>
      </c>
      <c r="E23" s="11">
        <v>0</v>
      </c>
      <c r="F23" s="11">
        <v>0</v>
      </c>
      <c r="G23" s="11">
        <v>0</v>
      </c>
      <c r="H23" s="11">
        <v>0</v>
      </c>
      <c r="I23" s="11">
        <v>0</v>
      </c>
      <c r="J23" s="11">
        <v>0</v>
      </c>
      <c r="K23" s="11">
        <v>0</v>
      </c>
      <c r="L23" s="11">
        <v>0</v>
      </c>
      <c r="M23" s="11">
        <v>0</v>
      </c>
      <c r="N23" s="11">
        <v>0</v>
      </c>
      <c r="O23" s="11">
        <v>0</v>
      </c>
      <c r="P23" s="11">
        <v>0</v>
      </c>
      <c r="Q23" s="12">
        <v>0</v>
      </c>
    </row>
    <row r="24" spans="1:17" ht="25.5">
      <c r="A24" s="8" t="s">
        <v>28</v>
      </c>
      <c r="B24" s="9" t="s">
        <v>29</v>
      </c>
      <c r="C24" s="10">
        <v>12</v>
      </c>
      <c r="D24" s="11">
        <v>0</v>
      </c>
      <c r="E24" s="11">
        <v>0</v>
      </c>
      <c r="F24" s="11">
        <v>0</v>
      </c>
      <c r="G24" s="11">
        <v>0</v>
      </c>
      <c r="H24" s="11">
        <v>0</v>
      </c>
      <c r="I24" s="11">
        <v>0</v>
      </c>
      <c r="J24" s="11">
        <v>0</v>
      </c>
      <c r="K24" s="11">
        <v>0</v>
      </c>
      <c r="L24" s="11">
        <v>0</v>
      </c>
      <c r="M24" s="11">
        <v>0</v>
      </c>
      <c r="N24" s="11">
        <v>0</v>
      </c>
      <c r="O24" s="11">
        <v>0</v>
      </c>
      <c r="P24" s="11">
        <v>0</v>
      </c>
      <c r="Q24" s="12">
        <v>0</v>
      </c>
    </row>
    <row r="25" spans="1:17">
      <c r="A25" s="8" t="s">
        <v>9</v>
      </c>
      <c r="B25" s="10" t="s">
        <v>13</v>
      </c>
      <c r="C25" s="10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11"/>
      <c r="P25" s="11"/>
      <c r="Q25" s="12"/>
    </row>
    <row r="26" spans="1:17" ht="25.5">
      <c r="A26" s="8" t="s">
        <v>30</v>
      </c>
      <c r="B26" s="9" t="s">
        <v>31</v>
      </c>
      <c r="C26" s="10">
        <v>13</v>
      </c>
      <c r="D26" s="11">
        <v>0</v>
      </c>
      <c r="E26" s="11">
        <v>0</v>
      </c>
      <c r="F26" s="11">
        <v>0</v>
      </c>
      <c r="G26" s="11">
        <v>0</v>
      </c>
      <c r="H26" s="11">
        <v>0</v>
      </c>
      <c r="I26" s="11">
        <v>0</v>
      </c>
      <c r="J26" s="11">
        <v>0</v>
      </c>
      <c r="K26" s="11">
        <v>0</v>
      </c>
      <c r="L26" s="11">
        <v>0</v>
      </c>
      <c r="M26" s="11">
        <v>0</v>
      </c>
      <c r="N26" s="11">
        <v>0</v>
      </c>
      <c r="O26" s="11">
        <v>0</v>
      </c>
      <c r="P26" s="11">
        <v>0</v>
      </c>
      <c r="Q26" s="12">
        <v>0</v>
      </c>
    </row>
    <row r="27" spans="1:17" ht="25.5">
      <c r="A27" s="8" t="s">
        <v>32</v>
      </c>
      <c r="B27" s="9" t="s">
        <v>33</v>
      </c>
      <c r="C27" s="10">
        <v>14</v>
      </c>
      <c r="D27" s="11">
        <v>0</v>
      </c>
      <c r="E27" s="11">
        <v>0</v>
      </c>
      <c r="F27" s="11">
        <v>0</v>
      </c>
      <c r="G27" s="11">
        <v>0</v>
      </c>
      <c r="H27" s="11">
        <v>0</v>
      </c>
      <c r="I27" s="11">
        <v>0</v>
      </c>
      <c r="J27" s="11">
        <v>0</v>
      </c>
      <c r="K27" s="11">
        <v>0</v>
      </c>
      <c r="L27" s="11">
        <v>0</v>
      </c>
      <c r="M27" s="11">
        <v>0</v>
      </c>
      <c r="N27" s="11">
        <v>0</v>
      </c>
      <c r="O27" s="11">
        <v>0</v>
      </c>
      <c r="P27" s="11">
        <v>0</v>
      </c>
      <c r="Q27" s="12">
        <v>0</v>
      </c>
    </row>
    <row r="28" spans="1:17">
      <c r="A28" s="8" t="s">
        <v>9</v>
      </c>
      <c r="B28" s="10" t="s">
        <v>13</v>
      </c>
      <c r="C28" s="10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11"/>
      <c r="P28" s="11"/>
      <c r="Q28" s="12"/>
    </row>
    <row r="29" spans="1:17" ht="51">
      <c r="A29" s="8" t="s">
        <v>34</v>
      </c>
      <c r="B29" s="9" t="s">
        <v>35</v>
      </c>
      <c r="C29" s="10">
        <v>15</v>
      </c>
      <c r="D29" s="11">
        <v>0</v>
      </c>
      <c r="E29" s="11">
        <v>0</v>
      </c>
      <c r="F29" s="11">
        <v>0</v>
      </c>
      <c r="G29" s="11">
        <v>0</v>
      </c>
      <c r="H29" s="11">
        <v>0</v>
      </c>
      <c r="I29" s="11">
        <v>0</v>
      </c>
      <c r="J29" s="11">
        <v>0</v>
      </c>
      <c r="K29" s="11">
        <v>0</v>
      </c>
      <c r="L29" s="11">
        <v>0</v>
      </c>
      <c r="M29" s="11">
        <v>0</v>
      </c>
      <c r="N29" s="11">
        <v>0</v>
      </c>
      <c r="O29" s="11">
        <v>0</v>
      </c>
      <c r="P29" s="11">
        <v>0</v>
      </c>
      <c r="Q29" s="12">
        <v>0</v>
      </c>
    </row>
    <row r="30" spans="1:17" ht="51">
      <c r="A30" s="8" t="s">
        <v>36</v>
      </c>
      <c r="B30" s="9" t="s">
        <v>37</v>
      </c>
      <c r="C30" s="10">
        <v>16</v>
      </c>
      <c r="D30" s="11">
        <v>0</v>
      </c>
      <c r="E30" s="11">
        <v>0</v>
      </c>
      <c r="F30" s="11">
        <v>0</v>
      </c>
      <c r="G30" s="11">
        <v>0</v>
      </c>
      <c r="H30" s="11">
        <v>0</v>
      </c>
      <c r="I30" s="11">
        <v>0</v>
      </c>
      <c r="J30" s="11">
        <v>0</v>
      </c>
      <c r="K30" s="11">
        <v>0</v>
      </c>
      <c r="L30" s="11">
        <v>0</v>
      </c>
      <c r="M30" s="11">
        <v>0</v>
      </c>
      <c r="N30" s="11">
        <v>0</v>
      </c>
      <c r="O30" s="11">
        <v>0</v>
      </c>
      <c r="P30" s="11">
        <v>0</v>
      </c>
      <c r="Q30" s="12">
        <v>0</v>
      </c>
    </row>
    <row r="31" spans="1:17" ht="25.5">
      <c r="A31" s="8" t="s">
        <v>38</v>
      </c>
      <c r="B31" s="9" t="s">
        <v>39</v>
      </c>
      <c r="C31" s="10">
        <v>17</v>
      </c>
      <c r="D31" s="11">
        <v>0</v>
      </c>
      <c r="E31" s="11">
        <v>0</v>
      </c>
      <c r="F31" s="11">
        <v>0</v>
      </c>
      <c r="G31" s="11">
        <v>0</v>
      </c>
      <c r="H31" s="11">
        <v>0</v>
      </c>
      <c r="I31" s="11">
        <v>0</v>
      </c>
      <c r="J31" s="11">
        <v>0</v>
      </c>
      <c r="K31" s="11">
        <v>0</v>
      </c>
      <c r="L31" s="11">
        <v>0</v>
      </c>
      <c r="M31" s="11">
        <v>0</v>
      </c>
      <c r="N31" s="11">
        <v>0</v>
      </c>
      <c r="O31" s="11">
        <v>0</v>
      </c>
      <c r="P31" s="11">
        <v>0</v>
      </c>
      <c r="Q31" s="12">
        <v>0</v>
      </c>
    </row>
    <row r="32" spans="1:17" ht="25.5">
      <c r="A32" s="8" t="s">
        <v>40</v>
      </c>
      <c r="B32" s="9" t="s">
        <v>41</v>
      </c>
      <c r="C32" s="10">
        <v>18</v>
      </c>
      <c r="D32" s="11">
        <v>0</v>
      </c>
      <c r="E32" s="11">
        <v>0</v>
      </c>
      <c r="F32" s="11">
        <v>0</v>
      </c>
      <c r="G32" s="11">
        <v>0</v>
      </c>
      <c r="H32" s="11">
        <v>0</v>
      </c>
      <c r="I32" s="11">
        <v>0</v>
      </c>
      <c r="J32" s="11">
        <v>0</v>
      </c>
      <c r="K32" s="11">
        <v>0</v>
      </c>
      <c r="L32" s="11">
        <v>0</v>
      </c>
      <c r="M32" s="11">
        <v>0</v>
      </c>
      <c r="N32" s="11">
        <v>0</v>
      </c>
      <c r="O32" s="11">
        <v>0</v>
      </c>
      <c r="P32" s="11">
        <v>0</v>
      </c>
      <c r="Q32" s="12">
        <v>0</v>
      </c>
    </row>
    <row r="33" spans="1:17">
      <c r="A33" s="8" t="s">
        <v>42</v>
      </c>
      <c r="B33" s="9" t="s">
        <v>43</v>
      </c>
      <c r="C33" s="10">
        <v>19</v>
      </c>
      <c r="D33" s="11">
        <v>3150</v>
      </c>
      <c r="E33" s="11">
        <v>0</v>
      </c>
      <c r="F33" s="11">
        <v>800</v>
      </c>
      <c r="G33" s="11">
        <v>0</v>
      </c>
      <c r="H33" s="11">
        <v>0</v>
      </c>
      <c r="I33" s="11">
        <v>500</v>
      </c>
      <c r="J33" s="11">
        <v>0</v>
      </c>
      <c r="K33" s="11">
        <v>0</v>
      </c>
      <c r="L33" s="11">
        <v>0</v>
      </c>
      <c r="M33" s="11">
        <v>500</v>
      </c>
      <c r="N33" s="11">
        <v>500</v>
      </c>
      <c r="O33" s="11">
        <v>0</v>
      </c>
      <c r="P33" s="11">
        <v>350</v>
      </c>
      <c r="Q33" s="12">
        <v>500</v>
      </c>
    </row>
    <row r="34" spans="1:17">
      <c r="A34" s="8" t="s">
        <v>9</v>
      </c>
      <c r="B34" s="10" t="s">
        <v>13</v>
      </c>
      <c r="C34" s="10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12"/>
    </row>
    <row r="35" spans="1:17" ht="25.5">
      <c r="A35" s="8" t="s">
        <v>44</v>
      </c>
      <c r="B35" s="9" t="s">
        <v>45</v>
      </c>
      <c r="C35" s="10">
        <v>20</v>
      </c>
      <c r="D35" s="11">
        <v>3150</v>
      </c>
      <c r="E35" s="11">
        <v>0</v>
      </c>
      <c r="F35" s="11">
        <v>800</v>
      </c>
      <c r="G35" s="11">
        <v>0</v>
      </c>
      <c r="H35" s="11">
        <v>0</v>
      </c>
      <c r="I35" s="11">
        <v>500</v>
      </c>
      <c r="J35" s="11">
        <v>0</v>
      </c>
      <c r="K35" s="11">
        <v>0</v>
      </c>
      <c r="L35" s="11">
        <v>0</v>
      </c>
      <c r="M35" s="11">
        <v>500</v>
      </c>
      <c r="N35" s="11">
        <v>500</v>
      </c>
      <c r="O35" s="11">
        <v>0</v>
      </c>
      <c r="P35" s="11">
        <v>350</v>
      </c>
      <c r="Q35" s="12">
        <v>500</v>
      </c>
    </row>
    <row r="36" spans="1:17">
      <c r="A36" s="8" t="s">
        <v>9</v>
      </c>
      <c r="B36" s="10" t="s">
        <v>13</v>
      </c>
      <c r="C36" s="10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1"/>
      <c r="P36" s="11"/>
      <c r="Q36" s="12"/>
    </row>
    <row r="37" spans="1:17" ht="25.5">
      <c r="A37" s="8" t="s">
        <v>46</v>
      </c>
      <c r="B37" s="9" t="s">
        <v>47</v>
      </c>
      <c r="C37" s="10">
        <v>21</v>
      </c>
      <c r="D37" s="11">
        <v>0</v>
      </c>
      <c r="E37" s="11">
        <v>0</v>
      </c>
      <c r="F37" s="11">
        <v>0</v>
      </c>
      <c r="G37" s="11">
        <v>0</v>
      </c>
      <c r="H37" s="11">
        <v>0</v>
      </c>
      <c r="I37" s="11">
        <v>0</v>
      </c>
      <c r="J37" s="11">
        <v>0</v>
      </c>
      <c r="K37" s="11">
        <v>0</v>
      </c>
      <c r="L37" s="11">
        <v>0</v>
      </c>
      <c r="M37" s="11">
        <v>0</v>
      </c>
      <c r="N37" s="11">
        <v>0</v>
      </c>
      <c r="O37" s="11">
        <v>0</v>
      </c>
      <c r="P37" s="11">
        <v>0</v>
      </c>
      <c r="Q37" s="12">
        <v>0</v>
      </c>
    </row>
    <row r="38" spans="1:17">
      <c r="A38" s="8" t="s">
        <v>48</v>
      </c>
      <c r="B38" s="9" t="s">
        <v>49</v>
      </c>
      <c r="C38" s="10">
        <v>22</v>
      </c>
      <c r="D38" s="11">
        <v>3150</v>
      </c>
      <c r="E38" s="11">
        <v>0</v>
      </c>
      <c r="F38" s="11">
        <v>800</v>
      </c>
      <c r="G38" s="11">
        <v>0</v>
      </c>
      <c r="H38" s="11">
        <v>0</v>
      </c>
      <c r="I38" s="11">
        <v>500</v>
      </c>
      <c r="J38" s="11">
        <v>0</v>
      </c>
      <c r="K38" s="11">
        <v>0</v>
      </c>
      <c r="L38" s="11">
        <v>0</v>
      </c>
      <c r="M38" s="11">
        <v>500</v>
      </c>
      <c r="N38" s="11">
        <v>500</v>
      </c>
      <c r="O38" s="11">
        <v>0</v>
      </c>
      <c r="P38" s="11">
        <v>350</v>
      </c>
      <c r="Q38" s="12">
        <v>500</v>
      </c>
    </row>
    <row r="39" spans="1:17" ht="25.5">
      <c r="A39" s="8" t="s">
        <v>50</v>
      </c>
      <c r="B39" s="9" t="s">
        <v>51</v>
      </c>
      <c r="C39" s="10">
        <v>23</v>
      </c>
      <c r="D39" s="11">
        <v>0</v>
      </c>
      <c r="E39" s="11">
        <v>0</v>
      </c>
      <c r="F39" s="11">
        <v>0</v>
      </c>
      <c r="G39" s="11">
        <v>0</v>
      </c>
      <c r="H39" s="11">
        <v>0</v>
      </c>
      <c r="I39" s="11">
        <v>0</v>
      </c>
      <c r="J39" s="11">
        <v>0</v>
      </c>
      <c r="K39" s="11">
        <v>0</v>
      </c>
      <c r="L39" s="11">
        <v>0</v>
      </c>
      <c r="M39" s="11">
        <v>0</v>
      </c>
      <c r="N39" s="11">
        <v>0</v>
      </c>
      <c r="O39" s="11">
        <v>0</v>
      </c>
      <c r="P39" s="11">
        <v>0</v>
      </c>
      <c r="Q39" s="12">
        <v>0</v>
      </c>
    </row>
    <row r="40" spans="1:17" ht="25.5">
      <c r="A40" s="8" t="s">
        <v>52</v>
      </c>
      <c r="B40" s="9" t="s">
        <v>53</v>
      </c>
      <c r="C40" s="10">
        <v>24</v>
      </c>
      <c r="D40" s="11">
        <v>0</v>
      </c>
      <c r="E40" s="11">
        <v>0</v>
      </c>
      <c r="F40" s="11">
        <v>0</v>
      </c>
      <c r="G40" s="11">
        <v>0</v>
      </c>
      <c r="H40" s="11">
        <v>0</v>
      </c>
      <c r="I40" s="11">
        <v>0</v>
      </c>
      <c r="J40" s="11">
        <v>0</v>
      </c>
      <c r="K40" s="11">
        <v>0</v>
      </c>
      <c r="L40" s="11">
        <v>0</v>
      </c>
      <c r="M40" s="11">
        <v>0</v>
      </c>
      <c r="N40" s="11">
        <v>0</v>
      </c>
      <c r="O40" s="11">
        <v>0</v>
      </c>
      <c r="P40" s="11">
        <v>0</v>
      </c>
      <c r="Q40" s="12">
        <v>0</v>
      </c>
    </row>
    <row r="41" spans="1:17" ht="25.5">
      <c r="A41" s="8" t="s">
        <v>54</v>
      </c>
      <c r="B41" s="9" t="s">
        <v>55</v>
      </c>
      <c r="C41" s="10">
        <v>25</v>
      </c>
      <c r="D41" s="11">
        <v>0</v>
      </c>
      <c r="E41" s="11">
        <v>0</v>
      </c>
      <c r="F41" s="11">
        <v>0</v>
      </c>
      <c r="G41" s="11">
        <v>0</v>
      </c>
      <c r="H41" s="11">
        <v>0</v>
      </c>
      <c r="I41" s="11">
        <v>0</v>
      </c>
      <c r="J41" s="11">
        <v>0</v>
      </c>
      <c r="K41" s="11">
        <v>0</v>
      </c>
      <c r="L41" s="11">
        <v>0</v>
      </c>
      <c r="M41" s="11">
        <v>0</v>
      </c>
      <c r="N41" s="11">
        <v>0</v>
      </c>
      <c r="O41" s="11">
        <v>0</v>
      </c>
      <c r="P41" s="11">
        <v>0</v>
      </c>
      <c r="Q41" s="12">
        <v>0</v>
      </c>
    </row>
    <row r="42" spans="1:17" ht="25.5">
      <c r="A42" s="8" t="s">
        <v>56</v>
      </c>
      <c r="B42" s="9" t="s">
        <v>57</v>
      </c>
      <c r="C42" s="10">
        <v>26</v>
      </c>
      <c r="D42" s="11">
        <v>0</v>
      </c>
      <c r="E42" s="11">
        <v>0</v>
      </c>
      <c r="F42" s="11">
        <v>0</v>
      </c>
      <c r="G42" s="11">
        <v>0</v>
      </c>
      <c r="H42" s="11">
        <v>0</v>
      </c>
      <c r="I42" s="11">
        <v>0</v>
      </c>
      <c r="J42" s="11">
        <v>0</v>
      </c>
      <c r="K42" s="11">
        <v>0</v>
      </c>
      <c r="L42" s="11">
        <v>0</v>
      </c>
      <c r="M42" s="11">
        <v>0</v>
      </c>
      <c r="N42" s="11">
        <v>0</v>
      </c>
      <c r="O42" s="11">
        <v>0</v>
      </c>
      <c r="P42" s="11">
        <v>0</v>
      </c>
      <c r="Q42" s="12">
        <v>0</v>
      </c>
    </row>
    <row r="43" spans="1:17" ht="25.5">
      <c r="A43" s="8" t="s">
        <v>58</v>
      </c>
      <c r="B43" s="9" t="s">
        <v>59</v>
      </c>
      <c r="C43" s="10">
        <v>27</v>
      </c>
      <c r="D43" s="11">
        <v>0</v>
      </c>
      <c r="E43" s="11">
        <v>0</v>
      </c>
      <c r="F43" s="11">
        <v>0</v>
      </c>
      <c r="G43" s="11">
        <v>0</v>
      </c>
      <c r="H43" s="11">
        <v>0</v>
      </c>
      <c r="I43" s="11">
        <v>0</v>
      </c>
      <c r="J43" s="11">
        <v>0</v>
      </c>
      <c r="K43" s="11">
        <v>0</v>
      </c>
      <c r="L43" s="11">
        <v>0</v>
      </c>
      <c r="M43" s="11">
        <v>0</v>
      </c>
      <c r="N43" s="11">
        <v>0</v>
      </c>
      <c r="O43" s="11">
        <v>0</v>
      </c>
      <c r="P43" s="11">
        <v>0</v>
      </c>
      <c r="Q43" s="12">
        <v>0</v>
      </c>
    </row>
    <row r="44" spans="1:17" ht="38.25">
      <c r="A44" s="8" t="s">
        <v>60</v>
      </c>
      <c r="B44" s="9" t="s">
        <v>61</v>
      </c>
      <c r="C44" s="10">
        <v>28</v>
      </c>
      <c r="D44" s="11">
        <v>0</v>
      </c>
      <c r="E44" s="11">
        <v>0</v>
      </c>
      <c r="F44" s="11">
        <v>0</v>
      </c>
      <c r="G44" s="11">
        <v>0</v>
      </c>
      <c r="H44" s="11">
        <v>0</v>
      </c>
      <c r="I44" s="11">
        <v>0</v>
      </c>
      <c r="J44" s="11">
        <v>0</v>
      </c>
      <c r="K44" s="11">
        <v>0</v>
      </c>
      <c r="L44" s="11">
        <v>0</v>
      </c>
      <c r="M44" s="11">
        <v>0</v>
      </c>
      <c r="N44" s="11">
        <v>0</v>
      </c>
      <c r="O44" s="11">
        <v>0</v>
      </c>
      <c r="P44" s="11">
        <v>0</v>
      </c>
      <c r="Q44" s="12">
        <v>0</v>
      </c>
    </row>
    <row r="45" spans="1:17" ht="38.25">
      <c r="A45" s="8" t="s">
        <v>62</v>
      </c>
      <c r="B45" s="9" t="s">
        <v>63</v>
      </c>
      <c r="C45" s="10">
        <v>29</v>
      </c>
      <c r="D45" s="11">
        <v>0</v>
      </c>
      <c r="E45" s="11">
        <v>0</v>
      </c>
      <c r="F45" s="11">
        <v>0</v>
      </c>
      <c r="G45" s="11">
        <v>0</v>
      </c>
      <c r="H45" s="11">
        <v>0</v>
      </c>
      <c r="I45" s="11">
        <v>0</v>
      </c>
      <c r="J45" s="11">
        <v>0</v>
      </c>
      <c r="K45" s="11">
        <v>0</v>
      </c>
      <c r="L45" s="11">
        <v>0</v>
      </c>
      <c r="M45" s="11">
        <v>0</v>
      </c>
      <c r="N45" s="11">
        <v>0</v>
      </c>
      <c r="O45" s="11">
        <v>0</v>
      </c>
      <c r="P45" s="11">
        <v>0</v>
      </c>
      <c r="Q45" s="12">
        <v>0</v>
      </c>
    </row>
    <row r="46" spans="1:17" ht="63.75">
      <c r="A46" s="8" t="s">
        <v>64</v>
      </c>
      <c r="B46" s="9" t="s">
        <v>65</v>
      </c>
      <c r="C46" s="10">
        <v>30</v>
      </c>
      <c r="D46" s="11">
        <v>0</v>
      </c>
      <c r="E46" s="11">
        <v>0</v>
      </c>
      <c r="F46" s="11">
        <v>0</v>
      </c>
      <c r="G46" s="11">
        <v>0</v>
      </c>
      <c r="H46" s="11">
        <v>0</v>
      </c>
      <c r="I46" s="11">
        <v>0</v>
      </c>
      <c r="J46" s="11">
        <v>0</v>
      </c>
      <c r="K46" s="11">
        <v>0</v>
      </c>
      <c r="L46" s="11">
        <v>0</v>
      </c>
      <c r="M46" s="11">
        <v>0</v>
      </c>
      <c r="N46" s="11">
        <v>0</v>
      </c>
      <c r="O46" s="11">
        <v>0</v>
      </c>
      <c r="P46" s="11">
        <v>0</v>
      </c>
      <c r="Q46" s="12">
        <v>0</v>
      </c>
    </row>
  </sheetData>
  <mergeCells count="4">
    <mergeCell ref="A2:P2"/>
    <mergeCell ref="A3:P3"/>
    <mergeCell ref="A4:P4"/>
    <mergeCell ref="A5:P5"/>
  </mergeCells>
  <pageMargins left="0.35433070866141736" right="0.15748031496062992" top="0.15748031496062992" bottom="0.15748031496062992" header="0.17" footer="0.17"/>
  <pageSetup paperSize="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Отчет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2017-07-27T05:15:42Z</cp:lastPrinted>
  <dcterms:created xsi:type="dcterms:W3CDTF">2017-07-27T05:04:52Z</dcterms:created>
  <dcterms:modified xsi:type="dcterms:W3CDTF">2017-07-27T05:19:14Z</dcterms:modified>
</cp:coreProperties>
</file>